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95" i="1"/>
  <c r="I195" i="1"/>
  <c r="H195" i="1"/>
  <c r="G195" i="1"/>
  <c r="F195" i="1"/>
  <c r="B176" i="1"/>
  <c r="A176" i="1"/>
  <c r="L175" i="1"/>
  <c r="J175" i="1"/>
  <c r="I175" i="1"/>
  <c r="H175" i="1"/>
  <c r="G175" i="1"/>
  <c r="F175" i="1"/>
  <c r="B166" i="1"/>
  <c r="A166" i="1"/>
  <c r="L176" i="1"/>
  <c r="J176" i="1"/>
  <c r="I176" i="1"/>
  <c r="H176" i="1"/>
  <c r="G176" i="1"/>
  <c r="F176" i="1"/>
  <c r="B157" i="1"/>
  <c r="A157" i="1"/>
  <c r="L156" i="1"/>
  <c r="L157" i="1" s="1"/>
  <c r="J156" i="1"/>
  <c r="I156" i="1"/>
  <c r="H156" i="1"/>
  <c r="G156" i="1"/>
  <c r="F156" i="1"/>
  <c r="B147" i="1"/>
  <c r="A147" i="1"/>
  <c r="J157" i="1"/>
  <c r="I157" i="1"/>
  <c r="H157" i="1"/>
  <c r="G157" i="1"/>
  <c r="F157" i="1"/>
  <c r="B138" i="1"/>
  <c r="A138" i="1"/>
  <c r="L137" i="1"/>
  <c r="L138" i="1" s="1"/>
  <c r="J137" i="1"/>
  <c r="I137" i="1"/>
  <c r="H137" i="1"/>
  <c r="G137" i="1"/>
  <c r="F137" i="1"/>
  <c r="B128" i="1"/>
  <c r="A128" i="1"/>
  <c r="J138" i="1"/>
  <c r="I138" i="1"/>
  <c r="H138" i="1"/>
  <c r="G138" i="1"/>
  <c r="F138" i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F100" i="1"/>
  <c r="B81" i="1"/>
  <c r="A81" i="1"/>
  <c r="L80" i="1"/>
  <c r="L81" i="1" s="1"/>
  <c r="J80" i="1"/>
  <c r="J81" i="1" s="1"/>
  <c r="I80" i="1"/>
  <c r="H80" i="1"/>
  <c r="G80" i="1"/>
  <c r="F80" i="1"/>
  <c r="B71" i="1"/>
  <c r="A71" i="1"/>
  <c r="I81" i="1"/>
  <c r="H81" i="1"/>
  <c r="G81" i="1"/>
  <c r="F81" i="1"/>
  <c r="B62" i="1"/>
  <c r="A62" i="1"/>
  <c r="L61" i="1"/>
  <c r="J61" i="1"/>
  <c r="J62" i="1" s="1"/>
  <c r="I61" i="1"/>
  <c r="H61" i="1"/>
  <c r="G61" i="1"/>
  <c r="F61" i="1"/>
  <c r="B52" i="1"/>
  <c r="A52" i="1"/>
  <c r="L62" i="1"/>
  <c r="I62" i="1"/>
  <c r="H62" i="1"/>
  <c r="G62" i="1"/>
  <c r="F62" i="1"/>
  <c r="B43" i="1"/>
  <c r="A43" i="1"/>
  <c r="J42" i="1"/>
  <c r="J43" i="1" s="1"/>
  <c r="I42" i="1"/>
  <c r="H42" i="1"/>
  <c r="G42" i="1"/>
  <c r="F42" i="1"/>
  <c r="F43" i="1" s="1"/>
  <c r="B33" i="1"/>
  <c r="A33" i="1"/>
  <c r="I43" i="1"/>
  <c r="H43" i="1"/>
  <c r="G43" i="1"/>
  <c r="B24" i="1"/>
  <c r="A24" i="1"/>
  <c r="L23" i="1"/>
  <c r="L24" i="1" s="1"/>
  <c r="J23" i="1"/>
  <c r="J24" i="1" s="1"/>
  <c r="I23" i="1"/>
  <c r="H23" i="1"/>
  <c r="H24" i="1" s="1"/>
  <c r="G23" i="1"/>
  <c r="F23" i="1"/>
  <c r="B14" i="1"/>
  <c r="A14" i="1"/>
  <c r="I24" i="1"/>
  <c r="G24" i="1"/>
  <c r="F24" i="1"/>
  <c r="I196" i="1" l="1"/>
  <c r="J196" i="1"/>
  <c r="H196" i="1"/>
  <c r="G196" i="1"/>
  <c r="F196" i="1"/>
  <c r="L42" i="1" l="1"/>
  <c r="L43" i="1" s="1"/>
  <c r="L196" i="1" s="1"/>
</calcChain>
</file>

<file path=xl/sharedStrings.xml><?xml version="1.0" encoding="utf-8"?>
<sst xmlns="http://schemas.openxmlformats.org/spreadsheetml/2006/main" count="261" uniqueCount="90">
  <si>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</si>
  <si>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</si>
  <si>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</si>
  <si>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</si>
  <si>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</si>
  <si>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</si>
  <si>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</si>
  <si>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</si>
  <si>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</si>
  <si>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</si>
  <si>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</si>
  <si>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</si>
  <si>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</si>
  <si>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</si>
  <si>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</si>
  <si>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</si>
  <si>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</si>
  <si>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</si>
  <si>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</si>
  <si>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</si>
  <si>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</si>
  <si>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</si>
  <si>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</si>
  <si>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</si>
  <si>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</si>
  <si>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</si>
  <si>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</si>
  <si>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</si>
  <si>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</si>
  <si>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</si>
  <si>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</si>
  <si>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</si>
  <si>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</si>
  <si>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</si>
  <si>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</si>
  <si>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</si>
  <si>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</si>
  <si>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</si>
  <si>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</si>
  <si>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</si>
  <si>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МБОУ "Ситьковская ОШ" </t>
  </si>
  <si>
    <t>Ковалев А.В.</t>
  </si>
  <si>
    <t>Салат "Ассорти"</t>
  </si>
  <si>
    <t>Суп картофельный с курицей</t>
  </si>
  <si>
    <t>Капуста тушеная</t>
  </si>
  <si>
    <t>Рыба тушеная с овощами</t>
  </si>
  <si>
    <t>Компот из сх/фр.</t>
  </si>
  <si>
    <t>ГОСТ</t>
  </si>
  <si>
    <t>Салат из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</si>
  <si>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</si>
  <si>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</si>
  <si>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</si>
  <si>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</si>
  <si>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</si>
  <si>
    <t>Салат из свежих огурцов и помидор.</t>
  </si>
  <si>
    <t>Борщ из свежей капусты с картофелем.</t>
  </si>
  <si>
    <t>Омлет натуральный.</t>
  </si>
  <si>
    <t>Кофейный напиток с молоком</t>
  </si>
  <si>
    <t>Бутерброд с маслом</t>
  </si>
  <si>
    <t>Хлеб ржаной</t>
  </si>
  <si>
    <t>Салат из свеклы и яблоком.</t>
  </si>
  <si>
    <t>Щи из капусты с картофелем</t>
  </si>
  <si>
    <t>Каша гречневая рассыпчатая</t>
  </si>
  <si>
    <t>Гуляш из мяса индейки</t>
  </si>
  <si>
    <t>Чай с сахаром.</t>
  </si>
  <si>
    <t>Огурец свежий</t>
  </si>
  <si>
    <t>Суп гороховый.</t>
  </si>
  <si>
    <t>Каша молочная рисовая (жидкая)</t>
  </si>
  <si>
    <t>Бутерброд  с сыром</t>
  </si>
  <si>
    <t>Чай с сахаром</t>
  </si>
  <si>
    <t>Хлеб ржано-пшеничный</t>
  </si>
  <si>
    <t>Салат из свеклы с сыром</t>
  </si>
  <si>
    <t>Рассольник.</t>
  </si>
  <si>
    <t>Рыба припущенная в молоке.</t>
  </si>
  <si>
    <t>Рагу из овощей.</t>
  </si>
  <si>
    <t>Хлеб пшеничный</t>
  </si>
  <si>
    <t>Борщ из свежей капусты  с фасолью.</t>
  </si>
  <si>
    <t>Оладьи с повидлом</t>
  </si>
  <si>
    <t>Винегрет.</t>
  </si>
  <si>
    <t xml:space="preserve">Суп молочный  с крупой рисовой </t>
  </si>
  <si>
    <t>Биточки паровые</t>
  </si>
  <si>
    <t>Компот из св.фруктов.</t>
  </si>
  <si>
    <t>Салат витаминный.</t>
  </si>
  <si>
    <t>Суп-лапша с курицей</t>
  </si>
  <si>
    <t>Жаркое по-домашнему из филе индейки</t>
  </si>
  <si>
    <t>Салат овощной "Степной"</t>
  </si>
  <si>
    <t xml:space="preserve">Суп картофельный с клёцками, курицей </t>
  </si>
  <si>
    <t>Каша вязкая молочная пшенная</t>
  </si>
  <si>
    <t xml:space="preserve">Чай с сахаром </t>
  </si>
  <si>
    <t>108/109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</si>
</sst>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M192" sqref="M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40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/>
      <c r="E13" s="9"/>
      <c r="F13" s="19"/>
      <c r="G13" s="19"/>
      <c r="H13" s="19"/>
      <c r="I13" s="19"/>
      <c r="J13" s="19"/>
      <c r="K13" s="25"/>
      <c r="L13" s="19"/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0.75</v>
      </c>
      <c r="H14" s="43">
        <v>3</v>
      </c>
      <c r="I14" s="43">
        <v>2.85</v>
      </c>
      <c r="J14" s="43">
        <v>42</v>
      </c>
      <c r="K14" s="44">
        <v>14</v>
      </c>
      <c r="L14" s="51">
        <v>77.319999999999993</v>
      </c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190</v>
      </c>
      <c r="G15" s="43">
        <v>3.2</v>
      </c>
      <c r="H15" s="43">
        <v>3.9</v>
      </c>
      <c r="I15" s="43">
        <v>11.8</v>
      </c>
      <c r="J15" s="43">
        <v>95</v>
      </c>
      <c r="K15" s="44">
        <v>133</v>
      </c>
      <c r="L15" s="52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6.57</v>
      </c>
      <c r="H16" s="43">
        <v>4.1900000000000004</v>
      </c>
      <c r="I16" s="43">
        <v>2</v>
      </c>
      <c r="J16" s="43">
        <v>185.19</v>
      </c>
      <c r="K16" s="44">
        <v>321</v>
      </c>
      <c r="L16" s="52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90</v>
      </c>
      <c r="G17" s="43">
        <v>1</v>
      </c>
      <c r="H17" s="43">
        <v>0.6</v>
      </c>
      <c r="I17" s="43">
        <v>0</v>
      </c>
      <c r="J17" s="43">
        <v>80.69</v>
      </c>
      <c r="K17" s="44">
        <v>90</v>
      </c>
      <c r="L17" s="52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0.33</v>
      </c>
      <c r="H18" s="43">
        <v>1.1499999999999999</v>
      </c>
      <c r="I18" s="43">
        <v>28.9</v>
      </c>
      <c r="J18" s="43">
        <v>80</v>
      </c>
      <c r="K18" s="44">
        <v>349</v>
      </c>
      <c r="L18" s="52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52"/>
    </row>
    <row r="20" spans="1:12" ht="15" x14ac:dyDescent="0.25">
      <c r="A20" s="23"/>
      <c r="B20" s="15"/>
      <c r="C20" s="11"/>
      <c r="D20" s="7" t="s">
        <v>32</v>
      </c>
      <c r="E20" s="42"/>
      <c r="F20" s="43">
        <v>40</v>
      </c>
      <c r="G20" s="43">
        <v>4.4800000000000004</v>
      </c>
      <c r="H20" s="43">
        <v>0.88</v>
      </c>
      <c r="I20" s="43">
        <v>9.5</v>
      </c>
      <c r="J20" s="43">
        <v>33.1</v>
      </c>
      <c r="K20" s="44" t="s">
        <v>47</v>
      </c>
      <c r="L20" s="5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0">SUM(G14:G22)</f>
        <v>16.329999999999998</v>
      </c>
      <c r="H23" s="19">
        <f t="shared" si="0"/>
        <v>13.72</v>
      </c>
      <c r="I23" s="19">
        <f t="shared" si="0"/>
        <v>55.05</v>
      </c>
      <c r="J23" s="19">
        <f t="shared" si="0"/>
        <v>515.98</v>
      </c>
      <c r="K23" s="25"/>
      <c r="L23" s="19">
        <f t="shared" ref="L23" si="1">SUM(L14:L22)</f>
        <v>77.319999999999993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730</v>
      </c>
      <c r="G24" s="32">
        <f t="shared" ref="G24:J24" si="2">G13+G23</f>
        <v>16.329999999999998</v>
      </c>
      <c r="H24" s="32">
        <f t="shared" si="2"/>
        <v>13.72</v>
      </c>
      <c r="I24" s="32">
        <f t="shared" si="2"/>
        <v>55.05</v>
      </c>
      <c r="J24" s="32">
        <f t="shared" si="2"/>
        <v>515.98</v>
      </c>
      <c r="K24" s="32"/>
      <c r="L24" s="32">
        <f t="shared" ref="L24" si="3">L13+L23</f>
        <v>77.319999999999993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1</v>
      </c>
      <c r="H33" s="43">
        <v>6.07</v>
      </c>
      <c r="I33" s="43">
        <v>5.69</v>
      </c>
      <c r="J33" s="43">
        <v>79.2</v>
      </c>
      <c r="K33" s="44">
        <v>31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5.65</v>
      </c>
      <c r="H34" s="43">
        <v>5.91</v>
      </c>
      <c r="I34" s="43">
        <v>21.06</v>
      </c>
      <c r="J34" s="43">
        <v>161</v>
      </c>
      <c r="K34" s="44">
        <v>132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90</v>
      </c>
      <c r="G35" s="43">
        <v>0</v>
      </c>
      <c r="H35" s="43">
        <v>9.77</v>
      </c>
      <c r="I35" s="43">
        <v>4.8</v>
      </c>
      <c r="J35" s="43">
        <v>154.44</v>
      </c>
      <c r="K35" s="44">
        <v>694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51</v>
      </c>
      <c r="F36" s="43">
        <v>150</v>
      </c>
      <c r="G36" s="43">
        <v>0</v>
      </c>
      <c r="H36" s="43">
        <v>22</v>
      </c>
      <c r="I36" s="43">
        <v>26.23</v>
      </c>
      <c r="J36" s="43">
        <v>212.82</v>
      </c>
      <c r="K36" s="44">
        <v>859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1.9</v>
      </c>
      <c r="H37" s="43">
        <v>2.7</v>
      </c>
      <c r="I37" s="43">
        <v>0</v>
      </c>
      <c r="J37" s="43">
        <v>80</v>
      </c>
      <c r="K37" s="44">
        <v>859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27</v>
      </c>
      <c r="G39" s="43">
        <v>2.8</v>
      </c>
      <c r="H39" s="43">
        <v>0.88</v>
      </c>
      <c r="I39" s="43">
        <v>9.5</v>
      </c>
      <c r="J39" s="43">
        <v>33.1</v>
      </c>
      <c r="K39" s="44" t="s">
        <v>47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>
        <v>77.319999999999993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777</v>
      </c>
      <c r="G42" s="19">
        <f t="shared" ref="G42" si="4">SUM(G33:G41)</f>
        <v>11.350000000000001</v>
      </c>
      <c r="H42" s="19">
        <f t="shared" ref="H42" si="5">SUM(H33:H41)</f>
        <v>47.330000000000005</v>
      </c>
      <c r="I42" s="19">
        <f t="shared" ref="I42" si="6">SUM(I33:I41)</f>
        <v>67.28</v>
      </c>
      <c r="J42" s="19">
        <f t="shared" ref="J42:L42" si="7">SUM(J33:J41)</f>
        <v>720.56000000000006</v>
      </c>
      <c r="K42" s="25"/>
      <c r="L42" s="19">
        <f t="shared" si="7"/>
        <v>77.319999999999993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777</v>
      </c>
      <c r="G43" s="32">
        <f t="shared" ref="G43" si="8">G32+G42</f>
        <v>11.350000000000001</v>
      </c>
      <c r="H43" s="32">
        <f t="shared" ref="H43" si="9">H32+H42</f>
        <v>47.330000000000005</v>
      </c>
      <c r="I43" s="32">
        <f t="shared" ref="I43" si="10">I32+I42</f>
        <v>67.28</v>
      </c>
      <c r="J43" s="32">
        <f t="shared" ref="J43:L43" si="11">J32+J42</f>
        <v>720.56000000000006</v>
      </c>
      <c r="K43" s="32"/>
      <c r="L43" s="32">
        <f t="shared" si="11"/>
        <v>77.319999999999993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0</v>
      </c>
      <c r="H52" s="43">
        <v>4</v>
      </c>
      <c r="I52" s="43">
        <v>2.7</v>
      </c>
      <c r="J52" s="43">
        <v>109.2</v>
      </c>
      <c r="K52" s="44">
        <v>15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55</v>
      </c>
      <c r="F53" s="43">
        <v>250</v>
      </c>
      <c r="G53" s="43">
        <v>2.06</v>
      </c>
      <c r="H53" s="43">
        <v>5.27</v>
      </c>
      <c r="I53" s="43">
        <v>13.01</v>
      </c>
      <c r="J53" s="43">
        <v>108</v>
      </c>
      <c r="K53" s="44">
        <v>96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56</v>
      </c>
      <c r="F54" s="43">
        <v>180</v>
      </c>
      <c r="G54" s="43">
        <v>6.1</v>
      </c>
      <c r="H54" s="43">
        <v>9</v>
      </c>
      <c r="I54" s="43">
        <v>18.96</v>
      </c>
      <c r="J54" s="43">
        <v>258.8</v>
      </c>
      <c r="K54" s="44">
        <v>210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1.4</v>
      </c>
      <c r="H56" s="43">
        <v>1.6</v>
      </c>
      <c r="I56" s="43">
        <v>22.31</v>
      </c>
      <c r="J56" s="43">
        <v>105</v>
      </c>
      <c r="K56" s="44">
        <v>422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58</v>
      </c>
      <c r="F57" s="43">
        <v>40</v>
      </c>
      <c r="G57" s="43">
        <v>2.36</v>
      </c>
      <c r="H57" s="43">
        <v>9.15</v>
      </c>
      <c r="I57" s="43">
        <v>15.02</v>
      </c>
      <c r="J57" s="43">
        <v>153</v>
      </c>
      <c r="K57" s="44">
        <v>88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59</v>
      </c>
      <c r="F58" s="43">
        <v>40</v>
      </c>
      <c r="G58" s="43">
        <v>4.4800000000000004</v>
      </c>
      <c r="H58" s="43">
        <v>0.88</v>
      </c>
      <c r="I58" s="43">
        <v>9.5</v>
      </c>
      <c r="J58" s="43">
        <v>33.1</v>
      </c>
      <c r="K58" s="44" t="s">
        <v>47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>
        <v>77.319999999999993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12">SUM(G52:G60)</f>
        <v>16.399999999999999</v>
      </c>
      <c r="H61" s="19">
        <f t="shared" ref="H61" si="13">SUM(H52:H60)</f>
        <v>29.900000000000002</v>
      </c>
      <c r="I61" s="19">
        <f t="shared" ref="I61" si="14">SUM(I52:I60)</f>
        <v>81.5</v>
      </c>
      <c r="J61" s="19">
        <f t="shared" ref="J61:L61" si="15">SUM(J52:J60)</f>
        <v>767.1</v>
      </c>
      <c r="K61" s="25"/>
      <c r="L61" s="19">
        <f t="shared" si="15"/>
        <v>77.319999999999993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770</v>
      </c>
      <c r="G62" s="32">
        <f t="shared" ref="G62" si="16">G51+G61</f>
        <v>16.399999999999999</v>
      </c>
      <c r="H62" s="32">
        <f t="shared" ref="H62" si="17">H51+H61</f>
        <v>29.900000000000002</v>
      </c>
      <c r="I62" s="32">
        <f t="shared" ref="I62" si="18">I51+I61</f>
        <v>81.5</v>
      </c>
      <c r="J62" s="32">
        <f t="shared" ref="J62:L62" si="19">J51+J61</f>
        <v>767.1</v>
      </c>
      <c r="K62" s="32"/>
      <c r="L62" s="32">
        <f t="shared" si="19"/>
        <v>77.319999999999993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60</v>
      </c>
      <c r="F71" s="43">
        <v>60</v>
      </c>
      <c r="G71" s="43">
        <v>3.24</v>
      </c>
      <c r="H71" s="43">
        <v>2.0299999999999998</v>
      </c>
      <c r="I71" s="43">
        <v>6.25</v>
      </c>
      <c r="J71" s="43">
        <v>108.98</v>
      </c>
      <c r="K71" s="44">
        <v>54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61</v>
      </c>
      <c r="F72" s="43">
        <v>200</v>
      </c>
      <c r="G72" s="43">
        <v>13.28</v>
      </c>
      <c r="H72" s="43">
        <v>7.33</v>
      </c>
      <c r="I72" s="43">
        <v>15.9</v>
      </c>
      <c r="J72" s="43">
        <v>190.58</v>
      </c>
      <c r="K72" s="44">
        <v>187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62</v>
      </c>
      <c r="F73" s="43">
        <v>200</v>
      </c>
      <c r="G73" s="43">
        <v>44.66</v>
      </c>
      <c r="H73" s="43">
        <v>8.82</v>
      </c>
      <c r="I73" s="43">
        <v>57.42</v>
      </c>
      <c r="J73" s="43">
        <v>36</v>
      </c>
      <c r="K73" s="44">
        <v>445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63</v>
      </c>
      <c r="F74" s="43">
        <v>100</v>
      </c>
      <c r="G74" s="43">
        <v>41.25</v>
      </c>
      <c r="H74" s="43">
        <v>17.989999999999998</v>
      </c>
      <c r="I74" s="43">
        <v>19.57</v>
      </c>
      <c r="J74" s="43">
        <v>249</v>
      </c>
      <c r="K74" s="44">
        <v>156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0.24</v>
      </c>
      <c r="H75" s="43">
        <v>0.12</v>
      </c>
      <c r="I75" s="43">
        <v>5.76</v>
      </c>
      <c r="J75" s="43">
        <v>28.2</v>
      </c>
      <c r="K75" s="44">
        <v>376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59</v>
      </c>
      <c r="F77" s="43">
        <v>32</v>
      </c>
      <c r="G77" s="43">
        <v>4.4800000000000004</v>
      </c>
      <c r="H77" s="43">
        <v>0.88</v>
      </c>
      <c r="I77" s="43">
        <v>9.5</v>
      </c>
      <c r="J77" s="43">
        <v>33.1</v>
      </c>
      <c r="K77" s="44" t="s">
        <v>47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>
        <v>77.319999999999993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792</v>
      </c>
      <c r="G80" s="19">
        <f t="shared" ref="G80" si="20">SUM(G71:G79)</f>
        <v>107.14999999999999</v>
      </c>
      <c r="H80" s="19">
        <f t="shared" ref="H80" si="21">SUM(H71:H79)</f>
        <v>37.17</v>
      </c>
      <c r="I80" s="19">
        <f t="shared" ref="I80" si="22">SUM(I71:I79)</f>
        <v>114.39999999999999</v>
      </c>
      <c r="J80" s="19">
        <f t="shared" ref="J80:L80" si="23">SUM(J71:J79)</f>
        <v>645.86</v>
      </c>
      <c r="K80" s="25"/>
      <c r="L80" s="19">
        <f t="shared" si="23"/>
        <v>77.319999999999993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792</v>
      </c>
      <c r="G81" s="32">
        <f t="shared" ref="G81" si="24">G70+G80</f>
        <v>107.14999999999999</v>
      </c>
      <c r="H81" s="32">
        <f t="shared" ref="H81" si="25">H70+H80</f>
        <v>37.17</v>
      </c>
      <c r="I81" s="32">
        <f t="shared" ref="I81" si="26">I70+I80</f>
        <v>114.39999999999999</v>
      </c>
      <c r="J81" s="32">
        <f t="shared" ref="J81:L81" si="27">J70+J80</f>
        <v>645.86</v>
      </c>
      <c r="K81" s="32"/>
      <c r="L81" s="32">
        <f t="shared" si="27"/>
        <v>77.319999999999993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 t="s">
        <v>30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100</v>
      </c>
      <c r="G90" s="43">
        <v>0.8</v>
      </c>
      <c r="H90" s="43">
        <v>0.1</v>
      </c>
      <c r="I90" s="43">
        <v>2.6</v>
      </c>
      <c r="J90" s="43">
        <v>14</v>
      </c>
      <c r="K90" s="44">
        <v>12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7.23</v>
      </c>
      <c r="H91" s="43">
        <v>23.6</v>
      </c>
      <c r="I91" s="43">
        <v>53.75</v>
      </c>
      <c r="J91" s="43">
        <v>220.5</v>
      </c>
      <c r="K91" s="44">
        <v>206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210</v>
      </c>
      <c r="G92" s="43">
        <v>4.9800000000000004</v>
      </c>
      <c r="H92" s="43">
        <v>11.8</v>
      </c>
      <c r="I92" s="43">
        <v>32.14</v>
      </c>
      <c r="J92" s="43">
        <v>256</v>
      </c>
      <c r="K92" s="44">
        <v>330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0.24</v>
      </c>
      <c r="H94" s="43">
        <v>0.12</v>
      </c>
      <c r="I94" s="43">
        <v>5.76</v>
      </c>
      <c r="J94" s="43">
        <v>28.2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68</v>
      </c>
      <c r="F95" s="43">
        <v>45</v>
      </c>
      <c r="G95" s="43">
        <v>5.76</v>
      </c>
      <c r="H95" s="43">
        <v>5.25</v>
      </c>
      <c r="I95" s="43">
        <v>14.94</v>
      </c>
      <c r="J95" s="43">
        <v>133</v>
      </c>
      <c r="K95" s="44">
        <v>90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70</v>
      </c>
      <c r="F96" s="43">
        <v>27</v>
      </c>
      <c r="G96" s="43">
        <v>4.4800000000000004</v>
      </c>
      <c r="H96" s="43">
        <v>0.88</v>
      </c>
      <c r="I96" s="43">
        <v>9.5</v>
      </c>
      <c r="J96" s="43">
        <v>33.1</v>
      </c>
      <c r="K96" s="44" t="s">
        <v>47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77.319999999999993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782</v>
      </c>
      <c r="G99" s="19">
        <f t="shared" ref="G99" si="28">SUM(G90:G98)</f>
        <v>23.490000000000002</v>
      </c>
      <c r="H99" s="19">
        <f t="shared" ref="H99" si="29">SUM(H90:H98)</f>
        <v>41.75</v>
      </c>
      <c r="I99" s="19">
        <f t="shared" ref="I99" si="30">SUM(I90:I98)</f>
        <v>118.69000000000001</v>
      </c>
      <c r="J99" s="19">
        <f t="shared" ref="J99:L99" si="31">SUM(J90:J98)</f>
        <v>684.80000000000007</v>
      </c>
      <c r="K99" s="25"/>
      <c r="L99" s="19">
        <f t="shared" si="31"/>
        <v>77.319999999999993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782</v>
      </c>
      <c r="G100" s="32">
        <f t="shared" ref="G100" si="32">G89+G99</f>
        <v>23.490000000000002</v>
      </c>
      <c r="H100" s="32">
        <f t="shared" ref="H100" si="33">H89+H99</f>
        <v>41.75</v>
      </c>
      <c r="I100" s="32">
        <f t="shared" ref="I100" si="34">I89+I99</f>
        <v>118.69000000000001</v>
      </c>
      <c r="J100" s="32">
        <f t="shared" ref="J100:L100" si="35">J89+J99</f>
        <v>684.80000000000007</v>
      </c>
      <c r="K100" s="32"/>
      <c r="L100" s="32">
        <f t="shared" si="35"/>
        <v>77.319999999999993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36">SUM(G101:G107)</f>
        <v>0</v>
      </c>
      <c r="H108" s="19">
        <f t="shared" si="36"/>
        <v>0</v>
      </c>
      <c r="I108" s="19">
        <f t="shared" si="36"/>
        <v>0</v>
      </c>
      <c r="J108" s="19">
        <f t="shared" si="36"/>
        <v>0</v>
      </c>
      <c r="K108" s="25"/>
      <c r="L108" s="19"/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71</v>
      </c>
      <c r="F109" s="43">
        <v>60</v>
      </c>
      <c r="G109" s="43">
        <v>1.33</v>
      </c>
      <c r="H109" s="43">
        <v>3</v>
      </c>
      <c r="I109" s="43">
        <v>8.52</v>
      </c>
      <c r="J109" s="43">
        <v>84.12</v>
      </c>
      <c r="K109" s="44">
        <v>20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72</v>
      </c>
      <c r="F110" s="43">
        <v>210</v>
      </c>
      <c r="G110" s="43">
        <v>13.2</v>
      </c>
      <c r="H110" s="43">
        <v>5</v>
      </c>
      <c r="I110" s="43">
        <v>13.75</v>
      </c>
      <c r="J110" s="43">
        <v>170.5</v>
      </c>
      <c r="K110" s="44">
        <v>197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73</v>
      </c>
      <c r="F111" s="43">
        <v>90</v>
      </c>
      <c r="G111" s="43">
        <v>4.6500000000000004</v>
      </c>
      <c r="H111" s="43">
        <v>2.2999999999999998</v>
      </c>
      <c r="I111" s="43">
        <v>23.7</v>
      </c>
      <c r="J111" s="43">
        <v>200.4</v>
      </c>
      <c r="K111" s="44">
        <v>147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74</v>
      </c>
      <c r="F112" s="43">
        <v>150</v>
      </c>
      <c r="G112" s="43">
        <v>1.6</v>
      </c>
      <c r="H112" s="43">
        <v>0.08</v>
      </c>
      <c r="I112" s="43">
        <v>27.5</v>
      </c>
      <c r="J112" s="43">
        <v>196.24</v>
      </c>
      <c r="K112" s="44">
        <v>141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46</v>
      </c>
      <c r="F113" s="43">
        <v>200</v>
      </c>
      <c r="G113" s="43">
        <v>0.33</v>
      </c>
      <c r="H113" s="43">
        <v>1.1499999999999999</v>
      </c>
      <c r="I113" s="43">
        <v>28.9</v>
      </c>
      <c r="J113" s="43">
        <v>80</v>
      </c>
      <c r="K113" s="44">
        <v>349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59</v>
      </c>
      <c r="F114" s="43">
        <v>27</v>
      </c>
      <c r="G114" s="43">
        <v>4.4800000000000004</v>
      </c>
      <c r="H114" s="43">
        <v>0.88</v>
      </c>
      <c r="I114" s="43">
        <v>9.5</v>
      </c>
      <c r="J114" s="43">
        <v>33.1</v>
      </c>
      <c r="K114" s="44" t="s">
        <v>47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75</v>
      </c>
      <c r="F115" s="43">
        <v>48</v>
      </c>
      <c r="G115" s="43">
        <v>0.9</v>
      </c>
      <c r="H115" s="43">
        <v>1</v>
      </c>
      <c r="I115" s="43">
        <v>18.3</v>
      </c>
      <c r="J115" s="43">
        <v>44.4</v>
      </c>
      <c r="K115" s="44" t="s">
        <v>47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>
        <v>77.319999999999993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785</v>
      </c>
      <c r="G118" s="19">
        <f t="shared" ref="G118:J118" si="37">SUM(G109:G117)</f>
        <v>26.49</v>
      </c>
      <c r="H118" s="19">
        <f t="shared" si="37"/>
        <v>13.410000000000002</v>
      </c>
      <c r="I118" s="19">
        <f t="shared" si="37"/>
        <v>130.17000000000002</v>
      </c>
      <c r="J118" s="19">
        <f t="shared" si="37"/>
        <v>808.76</v>
      </c>
      <c r="K118" s="25"/>
      <c r="L118" s="19">
        <f t="shared" ref="L118" si="38">SUM(L109:L117)</f>
        <v>77.319999999999993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785</v>
      </c>
      <c r="G119" s="32">
        <f t="shared" ref="G119" si="39">G108+G118</f>
        <v>26.49</v>
      </c>
      <c r="H119" s="32">
        <f t="shared" ref="H119" si="40">H108+H118</f>
        <v>13.410000000000002</v>
      </c>
      <c r="I119" s="32">
        <f t="shared" ref="I119" si="41">I108+I118</f>
        <v>130.17000000000002</v>
      </c>
      <c r="J119" s="32">
        <f t="shared" ref="J119:L119" si="42">J108+J118</f>
        <v>808.76</v>
      </c>
      <c r="K119" s="32"/>
      <c r="L119" s="32">
        <f t="shared" si="42"/>
        <v>77.319999999999993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42</v>
      </c>
      <c r="F128" s="43">
        <v>60</v>
      </c>
      <c r="G128" s="43">
        <v>0.75</v>
      </c>
      <c r="H128" s="43">
        <v>3</v>
      </c>
      <c r="I128" s="43">
        <v>2.85</v>
      </c>
      <c r="J128" s="43">
        <v>42</v>
      </c>
      <c r="K128" s="44">
        <v>14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250</v>
      </c>
      <c r="G129" s="43">
        <v>3.7</v>
      </c>
      <c r="H129" s="43">
        <v>5.39</v>
      </c>
      <c r="I129" s="43">
        <v>12.05</v>
      </c>
      <c r="J129" s="43">
        <v>112</v>
      </c>
      <c r="K129" s="44">
        <v>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77</v>
      </c>
      <c r="F130" s="43">
        <v>260</v>
      </c>
      <c r="G130" s="43">
        <v>16</v>
      </c>
      <c r="H130" s="43">
        <v>15.44</v>
      </c>
      <c r="I130" s="43">
        <v>126.32</v>
      </c>
      <c r="J130" s="43">
        <v>706</v>
      </c>
      <c r="K130" s="44">
        <v>281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0.24</v>
      </c>
      <c r="H132" s="43">
        <v>0.12</v>
      </c>
      <c r="I132" s="43">
        <v>5.76</v>
      </c>
      <c r="J132" s="43">
        <v>28.2</v>
      </c>
      <c r="K132" s="44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59</v>
      </c>
      <c r="F134" s="43">
        <v>32</v>
      </c>
      <c r="G134" s="43">
        <v>4.4800000000000004</v>
      </c>
      <c r="H134" s="43">
        <v>0.88</v>
      </c>
      <c r="I134" s="43">
        <v>9.5</v>
      </c>
      <c r="J134" s="43">
        <v>33.1</v>
      </c>
      <c r="K134" s="44" t="s">
        <v>47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>
        <v>77.319999999999993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802</v>
      </c>
      <c r="G137" s="19">
        <f t="shared" ref="G137:J137" si="43">SUM(G128:G136)</f>
        <v>25.169999999999998</v>
      </c>
      <c r="H137" s="19">
        <f t="shared" si="43"/>
        <v>24.83</v>
      </c>
      <c r="I137" s="19">
        <f t="shared" si="43"/>
        <v>156.47999999999999</v>
      </c>
      <c r="J137" s="19">
        <f t="shared" si="43"/>
        <v>921.30000000000007</v>
      </c>
      <c r="K137" s="25"/>
      <c r="L137" s="19">
        <f t="shared" ref="L137" si="44">SUM(L128:L136)</f>
        <v>77.319999999999993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802</v>
      </c>
      <c r="G138" s="32">
        <f t="shared" ref="G138" si="45">G127+G137</f>
        <v>25.169999999999998</v>
      </c>
      <c r="H138" s="32">
        <f t="shared" ref="H138" si="46">H127+H137</f>
        <v>24.83</v>
      </c>
      <c r="I138" s="32">
        <f t="shared" ref="I138" si="47">I127+I137</f>
        <v>156.47999999999999</v>
      </c>
      <c r="J138" s="32">
        <f t="shared" ref="J138:L138" si="48">J127+J137</f>
        <v>921.30000000000007</v>
      </c>
      <c r="K138" s="32"/>
      <c r="L138" s="32">
        <f t="shared" si="48"/>
        <v>77.319999999999993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60</v>
      </c>
      <c r="G147" s="43">
        <v>7.09</v>
      </c>
      <c r="H147" s="43">
        <v>0</v>
      </c>
      <c r="I147" s="43">
        <v>25.7</v>
      </c>
      <c r="J147" s="43">
        <v>104.39</v>
      </c>
      <c r="K147" s="44">
        <v>67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79</v>
      </c>
      <c r="F148" s="43">
        <v>250</v>
      </c>
      <c r="G148" s="43">
        <v>4.5599999999999996</v>
      </c>
      <c r="H148" s="43">
        <v>5.8</v>
      </c>
      <c r="I148" s="43">
        <v>19.09</v>
      </c>
      <c r="J148" s="43">
        <v>146</v>
      </c>
      <c r="K148" s="44">
        <v>131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80</v>
      </c>
      <c r="F149" s="43">
        <v>90</v>
      </c>
      <c r="G149" s="43">
        <v>10.01</v>
      </c>
      <c r="H149" s="43">
        <v>7.2</v>
      </c>
      <c r="I149" s="43">
        <v>28.02</v>
      </c>
      <c r="J149" s="43">
        <v>227.2</v>
      </c>
      <c r="K149" s="44">
        <v>268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51</v>
      </c>
      <c r="F150" s="43">
        <v>150</v>
      </c>
      <c r="G150" s="43">
        <v>0</v>
      </c>
      <c r="H150" s="43">
        <v>2</v>
      </c>
      <c r="I150" s="43">
        <v>26.23</v>
      </c>
      <c r="J150" s="43">
        <v>212.92</v>
      </c>
      <c r="K150" s="44">
        <v>312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81</v>
      </c>
      <c r="F151" s="43">
        <v>200</v>
      </c>
      <c r="G151" s="43">
        <v>0.33</v>
      </c>
      <c r="H151" s="43">
        <v>1.1000000000000001</v>
      </c>
      <c r="I151" s="43">
        <v>18.899999999999999</v>
      </c>
      <c r="J151" s="43">
        <v>60</v>
      </c>
      <c r="K151" s="44">
        <v>859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75</v>
      </c>
      <c r="F152" s="43">
        <v>30</v>
      </c>
      <c r="G152" s="43">
        <v>0.9</v>
      </c>
      <c r="H152" s="43">
        <v>1</v>
      </c>
      <c r="I152" s="43">
        <v>18.3</v>
      </c>
      <c r="J152" s="43">
        <v>44.4</v>
      </c>
      <c r="K152" s="44" t="s">
        <v>47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59</v>
      </c>
      <c r="F153" s="43">
        <v>27</v>
      </c>
      <c r="G153" s="43">
        <v>4.4800000000000004</v>
      </c>
      <c r="H153" s="43">
        <v>0.88</v>
      </c>
      <c r="I153" s="43">
        <v>9.5</v>
      </c>
      <c r="J153" s="43">
        <v>33.1</v>
      </c>
      <c r="K153" s="44" t="s">
        <v>47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>
        <v>77.319999999999993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807</v>
      </c>
      <c r="G156" s="19">
        <f t="shared" ref="G156:J156" si="49">SUM(G147:G155)</f>
        <v>27.369999999999994</v>
      </c>
      <c r="H156" s="19">
        <f t="shared" si="49"/>
        <v>17.98</v>
      </c>
      <c r="I156" s="19">
        <f t="shared" si="49"/>
        <v>145.74</v>
      </c>
      <c r="J156" s="19">
        <f t="shared" si="49"/>
        <v>828.01</v>
      </c>
      <c r="K156" s="25"/>
      <c r="L156" s="19">
        <f t="shared" ref="L156" si="50">SUM(L147:L155)</f>
        <v>77.319999999999993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807</v>
      </c>
      <c r="G157" s="32">
        <f t="shared" ref="G157" si="51">G146+G156</f>
        <v>27.369999999999994</v>
      </c>
      <c r="H157" s="32">
        <f t="shared" ref="H157" si="52">H146+H156</f>
        <v>17.98</v>
      </c>
      <c r="I157" s="32">
        <f t="shared" ref="I157" si="53">I146+I156</f>
        <v>145.74</v>
      </c>
      <c r="J157" s="32">
        <f t="shared" ref="J157:L157" si="54">J146+J156</f>
        <v>828.01</v>
      </c>
      <c r="K157" s="32"/>
      <c r="L157" s="32">
        <f t="shared" si="54"/>
        <v>77.319999999999993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82</v>
      </c>
      <c r="F166" s="43">
        <v>60</v>
      </c>
      <c r="G166" s="43">
        <v>12</v>
      </c>
      <c r="H166" s="43">
        <v>8</v>
      </c>
      <c r="I166" s="43">
        <v>38.159999999999997</v>
      </c>
      <c r="J166" s="43">
        <v>68</v>
      </c>
      <c r="K166" s="44">
        <v>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83</v>
      </c>
      <c r="F167" s="43">
        <v>200</v>
      </c>
      <c r="G167" s="43">
        <v>0</v>
      </c>
      <c r="H167" s="43">
        <v>1</v>
      </c>
      <c r="I167" s="43">
        <v>4.7</v>
      </c>
      <c r="J167" s="43">
        <v>162.5</v>
      </c>
      <c r="K167" s="44">
        <v>86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84</v>
      </c>
      <c r="F168" s="43">
        <v>175</v>
      </c>
      <c r="G168" s="43">
        <v>41.34</v>
      </c>
      <c r="H168" s="43">
        <v>17.78</v>
      </c>
      <c r="I168" s="43">
        <v>33.53</v>
      </c>
      <c r="J168" s="43">
        <v>313</v>
      </c>
      <c r="K168" s="44">
        <v>197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0.24</v>
      </c>
      <c r="H170" s="43">
        <v>0.12</v>
      </c>
      <c r="I170" s="43">
        <v>5.76</v>
      </c>
      <c r="J170" s="43">
        <v>28.2</v>
      </c>
      <c r="K170" s="44">
        <v>376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70</v>
      </c>
      <c r="F171" s="43">
        <v>32</v>
      </c>
      <c r="G171" s="43">
        <v>4.4800000000000004</v>
      </c>
      <c r="H171" s="43">
        <v>0.88</v>
      </c>
      <c r="I171" s="43">
        <v>9.5</v>
      </c>
      <c r="J171" s="43">
        <v>33.1</v>
      </c>
      <c r="K171" s="44" t="s">
        <v>47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>
        <v>77.319999999999993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667</v>
      </c>
      <c r="G175" s="19">
        <f t="shared" ref="G175:J175" si="55">SUM(G166:G174)</f>
        <v>58.06</v>
      </c>
      <c r="H175" s="19">
        <f t="shared" si="55"/>
        <v>27.78</v>
      </c>
      <c r="I175" s="19">
        <f t="shared" si="55"/>
        <v>91.65</v>
      </c>
      <c r="J175" s="19">
        <f t="shared" si="55"/>
        <v>604.80000000000007</v>
      </c>
      <c r="K175" s="25"/>
      <c r="L175" s="19">
        <f t="shared" ref="L175" si="56">SUM(L166:L174)</f>
        <v>77.319999999999993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667</v>
      </c>
      <c r="G176" s="32">
        <f t="shared" ref="G176" si="57">G165+G175</f>
        <v>58.06</v>
      </c>
      <c r="H176" s="32">
        <f t="shared" ref="H176" si="58">H165+H175</f>
        <v>27.78</v>
      </c>
      <c r="I176" s="32">
        <f t="shared" ref="I176" si="59">I165+I175</f>
        <v>91.65</v>
      </c>
      <c r="J176" s="32">
        <f t="shared" ref="J176:L176" si="60">J165+J175</f>
        <v>604.80000000000007</v>
      </c>
      <c r="K176" s="32"/>
      <c r="L176" s="32">
        <f t="shared" si="60"/>
        <v>77.319999999999993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85</v>
      </c>
      <c r="F185" s="43">
        <v>60</v>
      </c>
      <c r="G185" s="43">
        <v>7.09</v>
      </c>
      <c r="H185" s="43">
        <v>9.69</v>
      </c>
      <c r="I185" s="43">
        <v>25.7</v>
      </c>
      <c r="J185" s="43">
        <v>64.39</v>
      </c>
      <c r="K185" s="44">
        <v>25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86</v>
      </c>
      <c r="F186" s="43">
        <v>200</v>
      </c>
      <c r="G186" s="43">
        <v>2.85</v>
      </c>
      <c r="H186" s="43">
        <v>3.67</v>
      </c>
      <c r="I186" s="43">
        <v>15.03</v>
      </c>
      <c r="J186" s="43">
        <v>95.4</v>
      </c>
      <c r="K186" s="44" t="s">
        <v>89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87</v>
      </c>
      <c r="F187" s="43">
        <v>210</v>
      </c>
      <c r="G187" s="43">
        <v>12.8</v>
      </c>
      <c r="H187" s="43">
        <v>42.46</v>
      </c>
      <c r="I187" s="43">
        <v>16.07</v>
      </c>
      <c r="J187" s="43">
        <v>8.18</v>
      </c>
      <c r="K187" s="44">
        <v>323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88</v>
      </c>
      <c r="F189" s="43">
        <v>200</v>
      </c>
      <c r="G189" s="43">
        <v>0.24</v>
      </c>
      <c r="H189" s="43">
        <v>0.12</v>
      </c>
      <c r="I189" s="43">
        <v>5.76</v>
      </c>
      <c r="J189" s="43">
        <v>28.2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68</v>
      </c>
      <c r="F190" s="43">
        <v>45</v>
      </c>
      <c r="G190" s="43">
        <v>5.76</v>
      </c>
      <c r="H190" s="43">
        <v>5.25</v>
      </c>
      <c r="I190" s="43">
        <v>14.94</v>
      </c>
      <c r="J190" s="43">
        <v>60</v>
      </c>
      <c r="K190" s="44">
        <v>90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75</v>
      </c>
      <c r="F191" s="43">
        <v>27</v>
      </c>
      <c r="G191" s="43">
        <v>4.4800000000000004</v>
      </c>
      <c r="H191" s="43">
        <v>0.88</v>
      </c>
      <c r="I191" s="43">
        <v>9.5</v>
      </c>
      <c r="J191" s="43">
        <v>33.1</v>
      </c>
      <c r="K191" s="44" t="s">
        <v>47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>
        <v>77.319999999999993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742</v>
      </c>
      <c r="G194" s="19">
        <f t="shared" ref="G194:J194" si="61">SUM(G185:G193)</f>
        <v>33.22</v>
      </c>
      <c r="H194" s="19">
        <f t="shared" si="61"/>
        <v>62.07</v>
      </c>
      <c r="I194" s="19">
        <f t="shared" si="61"/>
        <v>87</v>
      </c>
      <c r="J194" s="19">
        <f t="shared" si="61"/>
        <v>289.27000000000004</v>
      </c>
      <c r="K194" s="25"/>
      <c r="L194" s="19">
        <f t="shared" ref="L194" si="62">SUM(L185:L193)</f>
        <v>77.319999999999993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742</v>
      </c>
      <c r="G195" s="32">
        <f t="shared" ref="G195" si="63">G184+G194</f>
        <v>33.22</v>
      </c>
      <c r="H195" s="32">
        <f t="shared" ref="H195" si="64">H184+H194</f>
        <v>62.07</v>
      </c>
      <c r="I195" s="32">
        <f t="shared" ref="I195" si="65">I184+I194</f>
        <v>87</v>
      </c>
      <c r="J195" s="32">
        <f t="shared" ref="J195:L195" si="66">J184+J194</f>
        <v>289.27000000000004</v>
      </c>
      <c r="K195" s="32"/>
      <c r="L195" s="32">
        <f t="shared" si="66"/>
        <v>77.319999999999993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765.4</v>
      </c>
      <c r="G196" s="34">
        <f t="shared" ref="G196:J196" si="67">(G24+G43+G62+G81+G100+G119+G138+G157+G176+G195)/(IF(G24=0,0,1)+IF(G43=0,0,1)+IF(G62=0,0,1)+IF(G81=0,0,1)+IF(G100=0,0,1)+IF(G119=0,0,1)+IF(G138=0,0,1)+IF(G157=0,0,1)+IF(G176=0,0,1)+IF(G195=0,0,1))</f>
        <v>34.503</v>
      </c>
      <c r="H196" s="34">
        <f t="shared" si="67"/>
        <v>31.594000000000001</v>
      </c>
      <c r="I196" s="34">
        <f t="shared" si="67"/>
        <v>104.79600000000001</v>
      </c>
      <c r="J196" s="34">
        <f t="shared" si="67"/>
        <v>678.64400000000012</v>
      </c>
      <c r="K196" s="34"/>
      <c r="L196" s="34">
        <f t="shared" ref="L196" si="68">(L24+L43+L62+L81+L100+L119+L138+L157+L176+L195)/(IF(L24=0,0,1)+IF(L43=0,0,1)+IF(L62=0,0,1)+IF(L81=0,0,1)+IF(L100=0,0,1)+IF(L119=0,0,1)+IF(L138=0,0,1)+IF(L157=0,0,1)+IF(L176=0,0,1)+IF(L195=0,0,1))</f>
        <v>77.319999999999979</v>
      </c>
    </row>
  </sheetData>
  <mergeCells count="15">
    <mergeCell ref="C1:E1"/>
    <mergeCell ref="H1:K1"/>
    <mergeCell ref="H2:K2"/>
    <mergeCell ref="C43:D43"/>
    <mergeCell ref="C62:D62"/>
    <mergeCell ref="L14:L20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2024-09-08T17:11:57Z</dcterms:modified>
</cp:coreProperties>
</file>